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491" windowWidth="12120" windowHeight="6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<sst xmlns="http://schemas.openxmlformats.org/spreadsheetml/2006/main" count="21" uniqueCount="21">
  <si>
    <t>Total</t>
  </si>
  <si>
    <t>E2</t>
  </si>
  <si>
    <t>E3</t>
  </si>
  <si>
    <t>Final</t>
  </si>
  <si>
    <t>lowest A</t>
  </si>
  <si>
    <t>lowest A-</t>
  </si>
  <si>
    <t>lowest B+</t>
  </si>
  <si>
    <t>lowest B</t>
  </si>
  <si>
    <t>lowest B-</t>
  </si>
  <si>
    <t>lowest C+</t>
  </si>
  <si>
    <t>lowest C</t>
  </si>
  <si>
    <t>lowest C-</t>
  </si>
  <si>
    <t>Exam</t>
  </si>
  <si>
    <t>E1</t>
  </si>
  <si>
    <t>of previous</t>
  </si>
  <si>
    <t>Total possible</t>
  </si>
  <si>
    <t>Assignments</t>
  </si>
  <si>
    <t>lowest A+</t>
  </si>
  <si>
    <t>Percent</t>
  </si>
  <si>
    <t>of Total</t>
  </si>
  <si>
    <t>Math 562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</si>
</sst>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9">
    <font>
      <sz val="10"/>
      <name val="Arial"/>
      <family val="0"/>
    </font>
    <font>
      <sz val="8"/>
      <name val="Arial"/>
      <family val="2"/>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8"/>
      <name val="Times New Roman"/>
      <family val="0"/>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style="hair"/>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xf>
    <xf numFmtId="0" fontId="1" fillId="0" borderId="0" xfId="0" applyFont="1" applyAlignment="1">
      <alignment/>
    </xf>
    <xf numFmtId="0" fontId="1" fillId="0" borderId="10" xfId="0" applyNumberFormat="1" applyFont="1" applyBorder="1" applyAlignment="1">
      <alignment horizontal="center"/>
    </xf>
    <xf numFmtId="0" fontId="1" fillId="0" borderId="0" xfId="0" applyFont="1" applyAlignment="1">
      <alignment horizontal="center"/>
    </xf>
    <xf numFmtId="0" fontId="1" fillId="0" borderId="0" xfId="0" applyFont="1" applyBorder="1" applyAlignment="1">
      <alignment horizontal="center"/>
    </xf>
    <xf numFmtId="0" fontId="1" fillId="0" borderId="11" xfId="0" applyFont="1" applyBorder="1" applyAlignment="1">
      <alignment/>
    </xf>
    <xf numFmtId="0" fontId="1" fillId="0" borderId="0" xfId="0" applyFont="1" applyBorder="1" applyAlignment="1">
      <alignment/>
    </xf>
    <xf numFmtId="0" fontId="1" fillId="0" borderId="12" xfId="0" applyFont="1" applyBorder="1" applyAlignment="1">
      <alignment/>
    </xf>
    <xf numFmtId="1" fontId="1" fillId="0" borderId="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xf>
    <xf numFmtId="0" fontId="1" fillId="0" borderId="0" xfId="0" applyNumberFormat="1" applyFont="1" applyAlignment="1">
      <alignment horizontal="center"/>
    </xf>
    <xf numFmtId="0" fontId="1" fillId="0" borderId="13" xfId="0" applyFont="1" applyBorder="1" applyAlignment="1">
      <alignment/>
    </xf>
    <xf numFmtId="0" fontId="1" fillId="0" borderId="14" xfId="0" applyFont="1" applyBorder="1" applyAlignment="1">
      <alignment horizontal="center"/>
    </xf>
    <xf numFmtId="1" fontId="1" fillId="0" borderId="14" xfId="0" applyNumberFormat="1" applyFont="1" applyBorder="1" applyAlignment="1">
      <alignment/>
    </xf>
    <xf numFmtId="1" fontId="1" fillId="0" borderId="10" xfId="0" applyNumberFormat="1" applyFont="1" applyBorder="1" applyAlignment="1">
      <alignment horizontal="center"/>
    </xf>
    <xf numFmtId="2" fontId="1" fillId="0" borderId="0"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400050</xdr:colOff>
      <xdr:row>0</xdr:row>
      <xdr:rowOff>76200</xdr:rowOff>
    </xdr:from>
    <xdr:to>
      <xdr:col>7</xdr:col>
      <xdr:colOff>200025</xdr:colOff>
      <xdr:row>3</xdr:row>
      <xdr:rowOff>66675</xdr:rowOff>
    </xdr:to>
    <xdr:sp>
      <xdr:nvSpPr>
        <xdr:cNvPr id="1" name="Text Box 3"/>
        <xdr:cNvSpPr txBox="1">
          <a:spLocks noChangeArrowheads="1"/>
        </xdr:cNvSpPr>
      </xdr:nvSpPr>
      <xdr:spPr>
        <a:xfrm>
          <a:off x="1838325" y="66675"/>
          <a:ext cx="1685925" cy="457200"/>
        </a:xfrm>
        <a:prstGeom prst="rect">
          <a:avLst/>
        </a:prstGeom>
        <a:solidFill>
          <a:srgbClr val="FFFFFF"/>
        </a:solidFill>
        <a:ln w="9525" cmpd="sng">
          <a:noFill/>
        </a:ln>
      </xdr:spPr>
      <xdr:txBody>
        <a:bodyPr vertOverflow="clip" wrap="square" lIns="45720" tIns="45720" rIns="0" bIns="0"/>
        <a:p>
          <a:pPr algn="l">
            <a:defRPr/>
          </a:pPr>
          <a:r>
            <a:rPr lang="en-US" cap="none" sz="2400" b="0" i="0" u="none" baseline="0">
              <a:solidFill>
                <a:srgbClr val="000000"/>
              </a:solidFill>
            </a:rPr>
            <a:t>Your Grade</a:t>
          </a:r>
        </a:p>
      </xdr:txBody>
    </xdr:sp>
    <xdr:clientData/>
  </xdr:twoCellAnchor>
  <xdr:twoCellAnchor>
    <xdr:from>
      <xdr:col>1</xdr:col>
      <xdr:colOff>47625</xdr:colOff>
      <xdr:row>4</xdr:row>
      <xdr:rowOff>114300</xdr:rowOff>
    </xdr:from>
    <xdr:to>
      <xdr:col>11</xdr:col>
      <xdr:colOff>400050</xdr:colOff>
      <xdr:row>18</xdr:row>
      <xdr:rowOff>152400</xdr:rowOff>
    </xdr:to>
    <xdr:sp>
      <xdr:nvSpPr>
        <xdr:cNvPr id="2" name="Text Box 4"/>
        <xdr:cNvSpPr txBox="1">
          <a:spLocks noChangeArrowheads="1"/>
        </xdr:cNvSpPr>
      </xdr:nvSpPr>
      <xdr:spPr>
        <a:xfrm>
          <a:off x="247650" y="714375"/>
          <a:ext cx="5724525" cy="22764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Times New Roman"/>
              <a:ea typeface="Times New Roman"/>
              <a:cs typeface="Times New Roman"/>
            </a:rPr>
            <a:t>On each exam and the assignmenta I look at the distribution of scores and decide what scores constitute the lowest A-, B-, C-, D-.  The lowest A- on each of these items is added up and the same for B-, C-, D-.  The lowest A, B+, B, C+, D+, D is obtained by interpolation.  For example, the lowest B is 1/3 of the way between the lowest B- and the lowest A-, etc.  The table below shows the result of doing this for the exams and assignments up to this point.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You can find out what scores I have recorded for you and the total by going to ctools,  clicking on the tab for MATH 523 and clicking on Gradebook on the left.  Please check your grades here to see that they are correct.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You can compare your total with the totals in the second column from the right.  You can use this to compute your grade at this point.  For example, if your total points falls between the lowest B+ and the lowest A- you would be getting a B+ in the course.  Please ask me if you have any questions.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1:I35"/>
  <sheetViews>
    <sheetView tabSelected="1" zoomScale="125" zoomScaleNormal="125" zoomScaleSheetLayoutView="100" zoomScalePageLayoutView="0" workbookViewId="0" topLeftCell="A12">
      <selection activeCell="G36" sqref="G36"/>
    </sheetView>
  </sheetViews>
  <sheetFormatPr defaultColWidth="9.140625" defaultRowHeight="12.75"/>
  <cols>
    <col min="1" max="1" width="3.00390625" style="1" bestFit="1" customWidth="1"/>
    <col min="2" max="2" width="18.57421875" style="1" customWidth="1"/>
    <col min="3" max="3" width="10.140625" style="1" customWidth="1"/>
    <col min="4" max="4" width="4.28125" style="1" bestFit="1" customWidth="1"/>
    <col min="5" max="5" width="4.57421875" style="1" customWidth="1"/>
    <col min="6" max="6" width="4.28125" style="1" customWidth="1"/>
    <col min="7" max="7" width="5.00390625" style="1" bestFit="1" customWidth="1"/>
    <col min="8" max="8" width="8.140625" style="1" customWidth="1"/>
    <col min="9" max="9" width="7.28125" style="4" customWidth="1"/>
    <col min="10" max="16384" width="9.140625" style="1" customWidth="1"/>
  </cols>
  <sheetData>
    <row r="21" spans="3:7" ht="11.25">
      <c r="C21" s="3"/>
      <c r="D21" s="3"/>
      <c r="G21" s="3"/>
    </row>
    <row r="22" spans="2:9" ht="11.25">
      <c r="B22" s="1" t="s">
        <v>20</v>
      </c>
      <c r="C22" s="3"/>
      <c r="D22" s="3"/>
      <c r="G22" s="3" t="s">
        <v>3</v>
      </c>
      <c r="H22" s="3" t="s">
        <v>0</v>
      </c>
      <c r="I22" s="4" t="s">
        <v>18</v>
      </c>
    </row>
    <row r="23" spans="3:9" s="11" customFormat="1" ht="13.5" customHeight="1">
      <c r="C23" s="3" t="s">
        <v>16</v>
      </c>
      <c r="D23" s="2" t="s">
        <v>13</v>
      </c>
      <c r="E23" s="2" t="s">
        <v>1</v>
      </c>
      <c r="F23" s="2" t="s">
        <v>2</v>
      </c>
      <c r="G23" s="2" t="s">
        <v>12</v>
      </c>
      <c r="H23" s="2" t="s">
        <v>14</v>
      </c>
      <c r="I23" s="15" t="s">
        <v>19</v>
      </c>
    </row>
    <row r="24" spans="2:9" s="6" customFormat="1" ht="11.25">
      <c r="B24" s="12" t="s">
        <v>15</v>
      </c>
      <c r="C24" s="5">
        <v>125</v>
      </c>
      <c r="D24" s="5">
        <v>100</v>
      </c>
      <c r="E24" s="5">
        <v>100</v>
      </c>
      <c r="F24" s="5">
        <v>100</v>
      </c>
      <c r="G24" s="5">
        <v>100</v>
      </c>
      <c r="H24" s="14">
        <f>SUM(C24:G24)</f>
        <v>525</v>
      </c>
      <c r="I24" s="13"/>
    </row>
    <row r="25" spans="8:9" s="6" customFormat="1" ht="11.25">
      <c r="H25" s="8"/>
      <c r="I25" s="4"/>
    </row>
    <row r="26" spans="2:9" s="6" customFormat="1" ht="11.25">
      <c r="B26" s="6" t="s">
        <v>17</v>
      </c>
      <c r="H26" s="8">
        <f>0.97*H24</f>
        <v>509.25</v>
      </c>
      <c r="I26" s="16">
        <f aca="true" t="shared" si="0" ref="I26:I34">100*H26/$H$24</f>
        <v>97</v>
      </c>
    </row>
    <row r="27" spans="2:9" ht="11.25">
      <c r="B27" s="1" t="s">
        <v>4</v>
      </c>
      <c r="H27" s="9">
        <f>(4*H28-H31)/3</f>
        <v>482.6666666666667</v>
      </c>
      <c r="I27" s="16">
        <f t="shared" si="0"/>
        <v>91.93650793650795</v>
      </c>
    </row>
    <row r="28" spans="2:9" ht="11.25">
      <c r="B28" s="7" t="s">
        <v>5</v>
      </c>
      <c r="C28" s="7">
        <f>0.9*C24</f>
        <v>112.5</v>
      </c>
      <c r="D28" s="7">
        <v>90</v>
      </c>
      <c r="E28" s="7">
        <v>88</v>
      </c>
      <c r="F28" s="7">
        <v>85</v>
      </c>
      <c r="G28" s="7">
        <v>85</v>
      </c>
      <c r="H28" s="10">
        <f>SUM(C28:G28)</f>
        <v>460.5</v>
      </c>
      <c r="I28" s="16">
        <f t="shared" si="0"/>
        <v>87.71428571428571</v>
      </c>
    </row>
    <row r="29" spans="2:9" ht="11.25">
      <c r="B29" s="1" t="s">
        <v>6</v>
      </c>
      <c r="H29" s="9">
        <f>(2*H28+H31)/3</f>
        <v>438.3333333333333</v>
      </c>
      <c r="I29" s="16">
        <f t="shared" si="0"/>
        <v>83.49206349206348</v>
      </c>
    </row>
    <row r="30" spans="2:9" ht="11.25">
      <c r="B30" s="1" t="s">
        <v>7</v>
      </c>
      <c r="H30" s="9">
        <f>(H28+2*H31)/3</f>
        <v>416.1666666666667</v>
      </c>
      <c r="I30" s="16">
        <f t="shared" si="0"/>
        <v>79.26984126984128</v>
      </c>
    </row>
    <row r="31" spans="2:9" ht="11.25">
      <c r="B31" s="7" t="s">
        <v>8</v>
      </c>
      <c r="C31" s="7">
        <f>0.8*C24</f>
        <v>100</v>
      </c>
      <c r="D31" s="7">
        <v>75</v>
      </c>
      <c r="E31" s="7">
        <v>75</v>
      </c>
      <c r="F31" s="7">
        <v>72</v>
      </c>
      <c r="G31" s="7">
        <v>72</v>
      </c>
      <c r="H31" s="10">
        <f>SUM(C31:G31)</f>
        <v>394</v>
      </c>
      <c r="I31" s="16">
        <f t="shared" si="0"/>
        <v>75.04761904761905</v>
      </c>
    </row>
    <row r="32" spans="2:9" ht="11.25">
      <c r="B32" s="1" t="s">
        <v>9</v>
      </c>
      <c r="H32" s="9">
        <f>(2*H31+H34)/3</f>
        <v>371.8333333333333</v>
      </c>
      <c r="I32" s="16">
        <f t="shared" si="0"/>
        <v>70.82539682539682</v>
      </c>
    </row>
    <row r="33" spans="2:9" ht="11.25">
      <c r="B33" s="1" t="s">
        <v>10</v>
      </c>
      <c r="H33" s="9">
        <f>(H31+2*H34)/3</f>
        <v>349.6666666666667</v>
      </c>
      <c r="I33" s="16">
        <f t="shared" si="0"/>
        <v>66.60317460317461</v>
      </c>
    </row>
    <row r="34" spans="2:9" ht="12.75" customHeight="1">
      <c r="B34" s="7" t="s">
        <v>11</v>
      </c>
      <c r="C34" s="7">
        <f>0.7*C24</f>
        <v>87.5</v>
      </c>
      <c r="D34" s="7">
        <v>60</v>
      </c>
      <c r="E34" s="7">
        <v>60</v>
      </c>
      <c r="F34" s="7">
        <v>60</v>
      </c>
      <c r="G34" s="7">
        <v>60</v>
      </c>
      <c r="H34" s="10">
        <f>SUM(C34:G34)</f>
        <v>327.5</v>
      </c>
      <c r="I34" s="16">
        <f t="shared" si="0"/>
        <v>62.38095238095238</v>
      </c>
    </row>
    <row r="35" ht="11.25">
      <c r="H35" s="6"/>
    </row>
  </sheetData>
  <sheetProtection/>
  <printOptions/>
  <pageMargins left="0.49" right="0.45" top="1" bottom="1.08" header="0.5" footer="0.5"/>
  <pageSetup horizontalDpi="600" verticalDpi="600" orientation="landscape" scale="8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Frank Massey</dc:creator>
  <cp:keywords/>
  <dc:description/>
  <cp:lastModifiedBy>Frank</cp:lastModifiedBy>
  <cp:lastPrinted>2008-01-22T16:43:05Z</cp:lastPrinted>
  <dcterms:created xsi:type="dcterms:W3CDTF">2000-09-06T15:35:24Z</dcterms:created>
  <dcterms:modified xsi:type="dcterms:W3CDTF">2013-04-27T17:14:39Z</dcterms:modified>
  <cp:category/>
  <cp:version/>
  <cp:contentType/>
  <cp:contentStatus/>
</cp:coreProperties>
</file>